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us\Desktop\"/>
    </mc:Choice>
  </mc:AlternateContent>
  <xr:revisionPtr revIDLastSave="0" documentId="13_ncr:1_{A42D7611-FA6D-486F-9132-F906C8FB5C65}" xr6:coauthVersionLast="47" xr6:coauthVersionMax="47" xr10:uidLastSave="{00000000-0000-0000-0000-000000000000}"/>
  <bookViews>
    <workbookView xWindow="-120" yWindow="-120" windowWidth="29040" windowHeight="15840" xr2:uid="{5BF7E936-D963-42B4-8039-53346A56821C}"/>
  </bookViews>
  <sheets>
    <sheet name="Прайс-лист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1" l="1"/>
  <c r="G71" i="1"/>
  <c r="G70" i="1"/>
  <c r="G69" i="1"/>
  <c r="G68" i="1"/>
  <c r="F72" i="1"/>
  <c r="F71" i="1"/>
  <c r="F70" i="1"/>
  <c r="F69" i="1"/>
  <c r="F68" i="1"/>
  <c r="E72" i="1"/>
  <c r="E71" i="1"/>
  <c r="E70" i="1"/>
  <c r="E69" i="1"/>
  <c r="E68" i="1"/>
  <c r="D72" i="1"/>
  <c r="D71" i="1"/>
  <c r="D70" i="1"/>
  <c r="D69" i="1"/>
  <c r="D68" i="1"/>
  <c r="C72" i="1"/>
  <c r="C71" i="1"/>
  <c r="C70" i="1"/>
  <c r="C69" i="1"/>
  <c r="C68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8" i="1" s="1"/>
  <c r="A59" i="1" l="1"/>
  <c r="A60" i="1" s="1"/>
  <c r="A61" i="1" s="1"/>
  <c r="A62" i="1" s="1"/>
</calcChain>
</file>

<file path=xl/sharedStrings.xml><?xml version="1.0" encoding="utf-8"?>
<sst xmlns="http://schemas.openxmlformats.org/spreadsheetml/2006/main" count="142" uniqueCount="89">
  <si>
    <t>№</t>
  </si>
  <si>
    <t>Наименование</t>
  </si>
  <si>
    <t>Ед. измерения</t>
  </si>
  <si>
    <t>Цена</t>
  </si>
  <si>
    <t>"Тверской самосвал"</t>
  </si>
  <si>
    <t>Тел: +7(903)806-6015, E-mail: info@samosval.org</t>
  </si>
  <si>
    <t>1 час</t>
  </si>
  <si>
    <t>Аренда техники</t>
  </si>
  <si>
    <t>Камаз 12м3</t>
  </si>
  <si>
    <t>Камаз Сельхозник</t>
  </si>
  <si>
    <t>Камаз Грейфер</t>
  </si>
  <si>
    <t>SHACMAN 20 м3</t>
  </si>
  <si>
    <t>CAMC 20 м3</t>
  </si>
  <si>
    <t>Автокран</t>
  </si>
  <si>
    <t>CAT 428, 432</t>
  </si>
  <si>
    <t>Экскаватор колесный</t>
  </si>
  <si>
    <t>Экскаватор гусеничный</t>
  </si>
  <si>
    <t>ДТ 75</t>
  </si>
  <si>
    <t>T 170</t>
  </si>
  <si>
    <t>JCB c Гидромолотом</t>
  </si>
  <si>
    <t>Доставка материалов</t>
  </si>
  <si>
    <t>Подсыпной песок</t>
  </si>
  <si>
    <t>Куб</t>
  </si>
  <si>
    <t>Строительный песок</t>
  </si>
  <si>
    <t>Речной песок</t>
  </si>
  <si>
    <t>ПГС (песчано-гравийная смесь)</t>
  </si>
  <si>
    <t>Торф верховой</t>
  </si>
  <si>
    <t>Земля полевая</t>
  </si>
  <si>
    <t>Керамзит фракция 20-40</t>
  </si>
  <si>
    <t>Прочие услуги</t>
  </si>
  <si>
    <t>Рытье котлованов и траншей</t>
  </si>
  <si>
    <t>Демонтаж и снос зданий и сооружений</t>
  </si>
  <si>
    <t>Уборка снега</t>
  </si>
  <si>
    <t>Вывоз грунта</t>
  </si>
  <si>
    <t>Нулевой цикл строительства</t>
  </si>
  <si>
    <t>Договорная</t>
  </si>
  <si>
    <t>м3</t>
  </si>
  <si>
    <t>Дрова</t>
  </si>
  <si>
    <t>Уголь</t>
  </si>
  <si>
    <t>Опилки</t>
  </si>
  <si>
    <t>Асфальт</t>
  </si>
  <si>
    <t>Вторичный щебень фракция 20-40</t>
  </si>
  <si>
    <t>Вторичный щебень фракция 40-70</t>
  </si>
  <si>
    <t>Асфальтная крошка</t>
  </si>
  <si>
    <t>Бетонодробилкка</t>
  </si>
  <si>
    <t>Торф низинный</t>
  </si>
  <si>
    <t>Компост</t>
  </si>
  <si>
    <t>Торфо-навозная смесь</t>
  </si>
  <si>
    <t>Перегной</t>
  </si>
  <si>
    <t>Грунт на подсыпку</t>
  </si>
  <si>
    <t>Навоз куриный</t>
  </si>
  <si>
    <t>Навоз коровий</t>
  </si>
  <si>
    <t>Керамзит фракция 10-20</t>
  </si>
  <si>
    <t>Ломаный асфальт</t>
  </si>
  <si>
    <t>Бой бетона</t>
  </si>
  <si>
    <t>Бой кирпича</t>
  </si>
  <si>
    <t>Гравий, фракция 40-70</t>
  </si>
  <si>
    <t>Гравий, фракция 20-40</t>
  </si>
  <si>
    <t>Гравий, фракция 5-20</t>
  </si>
  <si>
    <t>Щебень, фракция 40-70</t>
  </si>
  <si>
    <t>Щебень, фракция 20-40</t>
  </si>
  <si>
    <t>Щебень, фракция 5-20</t>
  </si>
  <si>
    <t>Отсев</t>
  </si>
  <si>
    <t>ЩПС</t>
  </si>
  <si>
    <t>Тонна</t>
  </si>
  <si>
    <t>Манипуляторы</t>
  </si>
  <si>
    <t>Расстояние</t>
  </si>
  <si>
    <t>5 тонн</t>
  </si>
  <si>
    <t>8 тонн</t>
  </si>
  <si>
    <t>10 тонн</t>
  </si>
  <si>
    <t>15 тонн</t>
  </si>
  <si>
    <t>15 тонн со стрелой | 7 тонн + 20 тонн</t>
  </si>
  <si>
    <t>По городу (min. 2 часа)</t>
  </si>
  <si>
    <t>1-20 км. (min. 3 часа)</t>
  </si>
  <si>
    <t>20-40 км. (min. 4 часа)</t>
  </si>
  <si>
    <t>60-80 км. (min. 6 часов)</t>
  </si>
  <si>
    <t>40-60 км. (min. 5 часов)</t>
  </si>
  <si>
    <t>80-100 км. (min. 7 часов)</t>
  </si>
  <si>
    <t>От 100 км.</t>
  </si>
  <si>
    <t>60 руб/км</t>
  </si>
  <si>
    <t>65 руб/км</t>
  </si>
  <si>
    <t>70 руб/км</t>
  </si>
  <si>
    <t>80 руб/км</t>
  </si>
  <si>
    <t>90 руб/км</t>
  </si>
  <si>
    <t>Первые 2 часа 5 500 руб., последующие - 2 500 руб/час</t>
  </si>
  <si>
    <t>Первые 2 часа 6 500 руб., последующие - 2 700 руб/час</t>
  </si>
  <si>
    <t>Первые 2 часа 7 500 руб., последующие - 3 000 руб/час</t>
  </si>
  <si>
    <t>Первые 2 часа 8 500 руб., последующие - 3 500 руб/час</t>
  </si>
  <si>
    <t>Первые 2 часа 9 500 руб., последующие - 4 000 руб/час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</si>
</sst>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B490C-2E0C-4901-91A9-AE64A1CF31D6}">
  <dimension ref="A1:G73"/>
  <sheetViews>
    <sheetView tabSelected="1" zoomScale="115" zoomScaleNormal="115" workbookViewId="0">
      <selection activeCell="E68" sqref="E68"/>
    </sheetView>
  </sheetViews>
  <sheetFormatPr defaultRowHeight="15" x14ac:dyDescent="0.25"/>
  <cols>
    <col min="1" max="1" width="3.42578125" customWidth="1"/>
    <col min="2" max="2" width="57.140625" customWidth="1"/>
    <col min="3" max="7" width="14.7109375" customWidth="1"/>
    <col min="255" max="255" width="3.42578125" customWidth="1"/>
    <col min="256" max="256" width="102.5703125" customWidth="1"/>
    <col min="257" max="257" width="9.28515625" customWidth="1"/>
    <col min="258" max="258" width="16.42578125" customWidth="1"/>
    <col min="259" max="259" width="7" customWidth="1"/>
    <col min="260" max="260" width="153.28515625" customWidth="1"/>
    <col min="511" max="511" width="3.42578125" customWidth="1"/>
    <col min="512" max="512" width="102.5703125" customWidth="1"/>
    <col min="513" max="513" width="9.28515625" customWidth="1"/>
    <col min="514" max="514" width="16.42578125" customWidth="1"/>
    <col min="515" max="515" width="7" customWidth="1"/>
    <col min="516" max="516" width="153.28515625" customWidth="1"/>
    <col min="767" max="767" width="3.42578125" customWidth="1"/>
    <col min="768" max="768" width="102.5703125" customWidth="1"/>
    <col min="769" max="769" width="9.28515625" customWidth="1"/>
    <col min="770" max="770" width="16.42578125" customWidth="1"/>
    <col min="771" max="771" width="7" customWidth="1"/>
    <col min="772" max="772" width="153.28515625" customWidth="1"/>
    <col min="1023" max="1023" width="3.42578125" customWidth="1"/>
    <col min="1024" max="1024" width="102.5703125" customWidth="1"/>
    <col min="1025" max="1025" width="9.28515625" customWidth="1"/>
    <col min="1026" max="1026" width="16.42578125" customWidth="1"/>
    <col min="1027" max="1027" width="7" customWidth="1"/>
    <col min="1028" max="1028" width="153.28515625" customWidth="1"/>
    <col min="1279" max="1279" width="3.42578125" customWidth="1"/>
    <col min="1280" max="1280" width="102.5703125" customWidth="1"/>
    <col min="1281" max="1281" width="9.28515625" customWidth="1"/>
    <col min="1282" max="1282" width="16.42578125" customWidth="1"/>
    <col min="1283" max="1283" width="7" customWidth="1"/>
    <col min="1284" max="1284" width="153.28515625" customWidth="1"/>
    <col min="1535" max="1535" width="3.42578125" customWidth="1"/>
    <col min="1536" max="1536" width="102.5703125" customWidth="1"/>
    <col min="1537" max="1537" width="9.28515625" customWidth="1"/>
    <col min="1538" max="1538" width="16.42578125" customWidth="1"/>
    <col min="1539" max="1539" width="7" customWidth="1"/>
    <col min="1540" max="1540" width="153.28515625" customWidth="1"/>
    <col min="1791" max="1791" width="3.42578125" customWidth="1"/>
    <col min="1792" max="1792" width="102.5703125" customWidth="1"/>
    <col min="1793" max="1793" width="9.28515625" customWidth="1"/>
    <col min="1794" max="1794" width="16.42578125" customWidth="1"/>
    <col min="1795" max="1795" width="7" customWidth="1"/>
    <col min="1796" max="1796" width="153.28515625" customWidth="1"/>
    <col min="2047" max="2047" width="3.42578125" customWidth="1"/>
    <col min="2048" max="2048" width="102.5703125" customWidth="1"/>
    <col min="2049" max="2049" width="9.28515625" customWidth="1"/>
    <col min="2050" max="2050" width="16.42578125" customWidth="1"/>
    <col min="2051" max="2051" width="7" customWidth="1"/>
    <col min="2052" max="2052" width="153.28515625" customWidth="1"/>
    <col min="2303" max="2303" width="3.42578125" customWidth="1"/>
    <col min="2304" max="2304" width="102.5703125" customWidth="1"/>
    <col min="2305" max="2305" width="9.28515625" customWidth="1"/>
    <col min="2306" max="2306" width="16.42578125" customWidth="1"/>
    <col min="2307" max="2307" width="7" customWidth="1"/>
    <col min="2308" max="2308" width="153.28515625" customWidth="1"/>
    <col min="2559" max="2559" width="3.42578125" customWidth="1"/>
    <col min="2560" max="2560" width="102.5703125" customWidth="1"/>
    <col min="2561" max="2561" width="9.28515625" customWidth="1"/>
    <col min="2562" max="2562" width="16.42578125" customWidth="1"/>
    <col min="2563" max="2563" width="7" customWidth="1"/>
    <col min="2564" max="2564" width="153.28515625" customWidth="1"/>
    <col min="2815" max="2815" width="3.42578125" customWidth="1"/>
    <col min="2816" max="2816" width="102.5703125" customWidth="1"/>
    <col min="2817" max="2817" width="9.28515625" customWidth="1"/>
    <col min="2818" max="2818" width="16.42578125" customWidth="1"/>
    <col min="2819" max="2819" width="7" customWidth="1"/>
    <col min="2820" max="2820" width="153.28515625" customWidth="1"/>
    <col min="3071" max="3071" width="3.42578125" customWidth="1"/>
    <col min="3072" max="3072" width="102.5703125" customWidth="1"/>
    <col min="3073" max="3073" width="9.28515625" customWidth="1"/>
    <col min="3074" max="3074" width="16.42578125" customWidth="1"/>
    <col min="3075" max="3075" width="7" customWidth="1"/>
    <col min="3076" max="3076" width="153.28515625" customWidth="1"/>
    <col min="3327" max="3327" width="3.42578125" customWidth="1"/>
    <col min="3328" max="3328" width="102.5703125" customWidth="1"/>
    <col min="3329" max="3329" width="9.28515625" customWidth="1"/>
    <col min="3330" max="3330" width="16.42578125" customWidth="1"/>
    <col min="3331" max="3331" width="7" customWidth="1"/>
    <col min="3332" max="3332" width="153.28515625" customWidth="1"/>
    <col min="3583" max="3583" width="3.42578125" customWidth="1"/>
    <col min="3584" max="3584" width="102.5703125" customWidth="1"/>
    <col min="3585" max="3585" width="9.28515625" customWidth="1"/>
    <col min="3586" max="3586" width="16.42578125" customWidth="1"/>
    <col min="3587" max="3587" width="7" customWidth="1"/>
    <col min="3588" max="3588" width="153.28515625" customWidth="1"/>
    <col min="3839" max="3839" width="3.42578125" customWidth="1"/>
    <col min="3840" max="3840" width="102.5703125" customWidth="1"/>
    <col min="3841" max="3841" width="9.28515625" customWidth="1"/>
    <col min="3842" max="3842" width="16.42578125" customWidth="1"/>
    <col min="3843" max="3843" width="7" customWidth="1"/>
    <col min="3844" max="3844" width="153.28515625" customWidth="1"/>
    <col min="4095" max="4095" width="3.42578125" customWidth="1"/>
    <col min="4096" max="4096" width="102.5703125" customWidth="1"/>
    <col min="4097" max="4097" width="9.28515625" customWidth="1"/>
    <col min="4098" max="4098" width="16.42578125" customWidth="1"/>
    <col min="4099" max="4099" width="7" customWidth="1"/>
    <col min="4100" max="4100" width="153.28515625" customWidth="1"/>
    <col min="4351" max="4351" width="3.42578125" customWidth="1"/>
    <col min="4352" max="4352" width="102.5703125" customWidth="1"/>
    <col min="4353" max="4353" width="9.28515625" customWidth="1"/>
    <col min="4354" max="4354" width="16.42578125" customWidth="1"/>
    <col min="4355" max="4355" width="7" customWidth="1"/>
    <col min="4356" max="4356" width="153.28515625" customWidth="1"/>
    <col min="4607" max="4607" width="3.42578125" customWidth="1"/>
    <col min="4608" max="4608" width="102.5703125" customWidth="1"/>
    <col min="4609" max="4609" width="9.28515625" customWidth="1"/>
    <col min="4610" max="4610" width="16.42578125" customWidth="1"/>
    <col min="4611" max="4611" width="7" customWidth="1"/>
    <col min="4612" max="4612" width="153.28515625" customWidth="1"/>
    <col min="4863" max="4863" width="3.42578125" customWidth="1"/>
    <col min="4864" max="4864" width="102.5703125" customWidth="1"/>
    <col min="4865" max="4865" width="9.28515625" customWidth="1"/>
    <col min="4866" max="4866" width="16.42578125" customWidth="1"/>
    <col min="4867" max="4867" width="7" customWidth="1"/>
    <col min="4868" max="4868" width="153.28515625" customWidth="1"/>
    <col min="5119" max="5119" width="3.42578125" customWidth="1"/>
    <col min="5120" max="5120" width="102.5703125" customWidth="1"/>
    <col min="5121" max="5121" width="9.28515625" customWidth="1"/>
    <col min="5122" max="5122" width="16.42578125" customWidth="1"/>
    <col min="5123" max="5123" width="7" customWidth="1"/>
    <col min="5124" max="5124" width="153.28515625" customWidth="1"/>
    <col min="5375" max="5375" width="3.42578125" customWidth="1"/>
    <col min="5376" max="5376" width="102.5703125" customWidth="1"/>
    <col min="5377" max="5377" width="9.28515625" customWidth="1"/>
    <col min="5378" max="5378" width="16.42578125" customWidth="1"/>
    <col min="5379" max="5379" width="7" customWidth="1"/>
    <col min="5380" max="5380" width="153.28515625" customWidth="1"/>
    <col min="5631" max="5631" width="3.42578125" customWidth="1"/>
    <col min="5632" max="5632" width="102.5703125" customWidth="1"/>
    <col min="5633" max="5633" width="9.28515625" customWidth="1"/>
    <col min="5634" max="5634" width="16.42578125" customWidth="1"/>
    <col min="5635" max="5635" width="7" customWidth="1"/>
    <col min="5636" max="5636" width="153.28515625" customWidth="1"/>
    <col min="5887" max="5887" width="3.42578125" customWidth="1"/>
    <col min="5888" max="5888" width="102.5703125" customWidth="1"/>
    <col min="5889" max="5889" width="9.28515625" customWidth="1"/>
    <col min="5890" max="5890" width="16.42578125" customWidth="1"/>
    <col min="5891" max="5891" width="7" customWidth="1"/>
    <col min="5892" max="5892" width="153.28515625" customWidth="1"/>
    <col min="6143" max="6143" width="3.42578125" customWidth="1"/>
    <col min="6144" max="6144" width="102.5703125" customWidth="1"/>
    <col min="6145" max="6145" width="9.28515625" customWidth="1"/>
    <col min="6146" max="6146" width="16.42578125" customWidth="1"/>
    <col min="6147" max="6147" width="7" customWidth="1"/>
    <col min="6148" max="6148" width="153.28515625" customWidth="1"/>
    <col min="6399" max="6399" width="3.42578125" customWidth="1"/>
    <col min="6400" max="6400" width="102.5703125" customWidth="1"/>
    <col min="6401" max="6401" width="9.28515625" customWidth="1"/>
    <col min="6402" max="6402" width="16.42578125" customWidth="1"/>
    <col min="6403" max="6403" width="7" customWidth="1"/>
    <col min="6404" max="6404" width="153.28515625" customWidth="1"/>
    <col min="6655" max="6655" width="3.42578125" customWidth="1"/>
    <col min="6656" max="6656" width="102.5703125" customWidth="1"/>
    <col min="6657" max="6657" width="9.28515625" customWidth="1"/>
    <col min="6658" max="6658" width="16.42578125" customWidth="1"/>
    <col min="6659" max="6659" width="7" customWidth="1"/>
    <col min="6660" max="6660" width="153.28515625" customWidth="1"/>
    <col min="6911" max="6911" width="3.42578125" customWidth="1"/>
    <col min="6912" max="6912" width="102.5703125" customWidth="1"/>
    <col min="6913" max="6913" width="9.28515625" customWidth="1"/>
    <col min="6914" max="6914" width="16.42578125" customWidth="1"/>
    <col min="6915" max="6915" width="7" customWidth="1"/>
    <col min="6916" max="6916" width="153.28515625" customWidth="1"/>
    <col min="7167" max="7167" width="3.42578125" customWidth="1"/>
    <col min="7168" max="7168" width="102.5703125" customWidth="1"/>
    <col min="7169" max="7169" width="9.28515625" customWidth="1"/>
    <col min="7170" max="7170" width="16.42578125" customWidth="1"/>
    <col min="7171" max="7171" width="7" customWidth="1"/>
    <col min="7172" max="7172" width="153.28515625" customWidth="1"/>
    <col min="7423" max="7423" width="3.42578125" customWidth="1"/>
    <col min="7424" max="7424" width="102.5703125" customWidth="1"/>
    <col min="7425" max="7425" width="9.28515625" customWidth="1"/>
    <col min="7426" max="7426" width="16.42578125" customWidth="1"/>
    <col min="7427" max="7427" width="7" customWidth="1"/>
    <col min="7428" max="7428" width="153.28515625" customWidth="1"/>
    <col min="7679" max="7679" width="3.42578125" customWidth="1"/>
    <col min="7680" max="7680" width="102.5703125" customWidth="1"/>
    <col min="7681" max="7681" width="9.28515625" customWidth="1"/>
    <col min="7682" max="7682" width="16.42578125" customWidth="1"/>
    <col min="7683" max="7683" width="7" customWidth="1"/>
    <col min="7684" max="7684" width="153.28515625" customWidth="1"/>
    <col min="7935" max="7935" width="3.42578125" customWidth="1"/>
    <col min="7936" max="7936" width="102.5703125" customWidth="1"/>
    <col min="7937" max="7937" width="9.28515625" customWidth="1"/>
    <col min="7938" max="7938" width="16.42578125" customWidth="1"/>
    <col min="7939" max="7939" width="7" customWidth="1"/>
    <col min="7940" max="7940" width="153.28515625" customWidth="1"/>
    <col min="8191" max="8191" width="3.42578125" customWidth="1"/>
    <col min="8192" max="8192" width="102.5703125" customWidth="1"/>
    <col min="8193" max="8193" width="9.28515625" customWidth="1"/>
    <col min="8194" max="8194" width="16.42578125" customWidth="1"/>
    <col min="8195" max="8195" width="7" customWidth="1"/>
    <col min="8196" max="8196" width="153.28515625" customWidth="1"/>
    <col min="8447" max="8447" width="3.42578125" customWidth="1"/>
    <col min="8448" max="8448" width="102.5703125" customWidth="1"/>
    <col min="8449" max="8449" width="9.28515625" customWidth="1"/>
    <col min="8450" max="8450" width="16.42578125" customWidth="1"/>
    <col min="8451" max="8451" width="7" customWidth="1"/>
    <col min="8452" max="8452" width="153.28515625" customWidth="1"/>
    <col min="8703" max="8703" width="3.42578125" customWidth="1"/>
    <col min="8704" max="8704" width="102.5703125" customWidth="1"/>
    <col min="8705" max="8705" width="9.28515625" customWidth="1"/>
    <col min="8706" max="8706" width="16.42578125" customWidth="1"/>
    <col min="8707" max="8707" width="7" customWidth="1"/>
    <col min="8708" max="8708" width="153.28515625" customWidth="1"/>
    <col min="8959" max="8959" width="3.42578125" customWidth="1"/>
    <col min="8960" max="8960" width="102.5703125" customWidth="1"/>
    <col min="8961" max="8961" width="9.28515625" customWidth="1"/>
    <col min="8962" max="8962" width="16.42578125" customWidth="1"/>
    <col min="8963" max="8963" width="7" customWidth="1"/>
    <col min="8964" max="8964" width="153.28515625" customWidth="1"/>
    <col min="9215" max="9215" width="3.42578125" customWidth="1"/>
    <col min="9216" max="9216" width="102.5703125" customWidth="1"/>
    <col min="9217" max="9217" width="9.28515625" customWidth="1"/>
    <col min="9218" max="9218" width="16.42578125" customWidth="1"/>
    <col min="9219" max="9219" width="7" customWidth="1"/>
    <col min="9220" max="9220" width="153.28515625" customWidth="1"/>
    <col min="9471" max="9471" width="3.42578125" customWidth="1"/>
    <col min="9472" max="9472" width="102.5703125" customWidth="1"/>
    <col min="9473" max="9473" width="9.28515625" customWidth="1"/>
    <col min="9474" max="9474" width="16.42578125" customWidth="1"/>
    <col min="9475" max="9475" width="7" customWidth="1"/>
    <col min="9476" max="9476" width="153.28515625" customWidth="1"/>
    <col min="9727" max="9727" width="3.42578125" customWidth="1"/>
    <col min="9728" max="9728" width="102.5703125" customWidth="1"/>
    <col min="9729" max="9729" width="9.28515625" customWidth="1"/>
    <col min="9730" max="9730" width="16.42578125" customWidth="1"/>
    <col min="9731" max="9731" width="7" customWidth="1"/>
    <col min="9732" max="9732" width="153.28515625" customWidth="1"/>
    <col min="9983" max="9983" width="3.42578125" customWidth="1"/>
    <col min="9984" max="9984" width="102.5703125" customWidth="1"/>
    <col min="9985" max="9985" width="9.28515625" customWidth="1"/>
    <col min="9986" max="9986" width="16.42578125" customWidth="1"/>
    <col min="9987" max="9987" width="7" customWidth="1"/>
    <col min="9988" max="9988" width="153.28515625" customWidth="1"/>
    <col min="10239" max="10239" width="3.42578125" customWidth="1"/>
    <col min="10240" max="10240" width="102.5703125" customWidth="1"/>
    <col min="10241" max="10241" width="9.28515625" customWidth="1"/>
    <col min="10242" max="10242" width="16.42578125" customWidth="1"/>
    <col min="10243" max="10243" width="7" customWidth="1"/>
    <col min="10244" max="10244" width="153.28515625" customWidth="1"/>
    <col min="10495" max="10495" width="3.42578125" customWidth="1"/>
    <col min="10496" max="10496" width="102.5703125" customWidth="1"/>
    <col min="10497" max="10497" width="9.28515625" customWidth="1"/>
    <col min="10498" max="10498" width="16.42578125" customWidth="1"/>
    <col min="10499" max="10499" width="7" customWidth="1"/>
    <col min="10500" max="10500" width="153.28515625" customWidth="1"/>
    <col min="10751" max="10751" width="3.42578125" customWidth="1"/>
    <col min="10752" max="10752" width="102.5703125" customWidth="1"/>
    <col min="10753" max="10753" width="9.28515625" customWidth="1"/>
    <col min="10754" max="10754" width="16.42578125" customWidth="1"/>
    <col min="10755" max="10755" width="7" customWidth="1"/>
    <col min="10756" max="10756" width="153.28515625" customWidth="1"/>
    <col min="11007" max="11007" width="3.42578125" customWidth="1"/>
    <col min="11008" max="11008" width="102.5703125" customWidth="1"/>
    <col min="11009" max="11009" width="9.28515625" customWidth="1"/>
    <col min="11010" max="11010" width="16.42578125" customWidth="1"/>
    <col min="11011" max="11011" width="7" customWidth="1"/>
    <col min="11012" max="11012" width="153.28515625" customWidth="1"/>
    <col min="11263" max="11263" width="3.42578125" customWidth="1"/>
    <col min="11264" max="11264" width="102.5703125" customWidth="1"/>
    <col min="11265" max="11265" width="9.28515625" customWidth="1"/>
    <col min="11266" max="11266" width="16.42578125" customWidth="1"/>
    <col min="11267" max="11267" width="7" customWidth="1"/>
    <col min="11268" max="11268" width="153.28515625" customWidth="1"/>
    <col min="11519" max="11519" width="3.42578125" customWidth="1"/>
    <col min="11520" max="11520" width="102.5703125" customWidth="1"/>
    <col min="11521" max="11521" width="9.28515625" customWidth="1"/>
    <col min="11522" max="11522" width="16.42578125" customWidth="1"/>
    <col min="11523" max="11523" width="7" customWidth="1"/>
    <col min="11524" max="11524" width="153.28515625" customWidth="1"/>
    <col min="11775" max="11775" width="3.42578125" customWidth="1"/>
    <col min="11776" max="11776" width="102.5703125" customWidth="1"/>
    <col min="11777" max="11777" width="9.28515625" customWidth="1"/>
    <col min="11778" max="11778" width="16.42578125" customWidth="1"/>
    <col min="11779" max="11779" width="7" customWidth="1"/>
    <col min="11780" max="11780" width="153.28515625" customWidth="1"/>
    <col min="12031" max="12031" width="3.42578125" customWidth="1"/>
    <col min="12032" max="12032" width="102.5703125" customWidth="1"/>
    <col min="12033" max="12033" width="9.28515625" customWidth="1"/>
    <col min="12034" max="12034" width="16.42578125" customWidth="1"/>
    <col min="12035" max="12035" width="7" customWidth="1"/>
    <col min="12036" max="12036" width="153.28515625" customWidth="1"/>
    <col min="12287" max="12287" width="3.42578125" customWidth="1"/>
    <col min="12288" max="12288" width="102.5703125" customWidth="1"/>
    <col min="12289" max="12289" width="9.28515625" customWidth="1"/>
    <col min="12290" max="12290" width="16.42578125" customWidth="1"/>
    <col min="12291" max="12291" width="7" customWidth="1"/>
    <col min="12292" max="12292" width="153.28515625" customWidth="1"/>
    <col min="12543" max="12543" width="3.42578125" customWidth="1"/>
    <col min="12544" max="12544" width="102.5703125" customWidth="1"/>
    <col min="12545" max="12545" width="9.28515625" customWidth="1"/>
    <col min="12546" max="12546" width="16.42578125" customWidth="1"/>
    <col min="12547" max="12547" width="7" customWidth="1"/>
    <col min="12548" max="12548" width="153.28515625" customWidth="1"/>
    <col min="12799" max="12799" width="3.42578125" customWidth="1"/>
    <col min="12800" max="12800" width="102.5703125" customWidth="1"/>
    <col min="12801" max="12801" width="9.28515625" customWidth="1"/>
    <col min="12802" max="12802" width="16.42578125" customWidth="1"/>
    <col min="12803" max="12803" width="7" customWidth="1"/>
    <col min="12804" max="12804" width="153.28515625" customWidth="1"/>
    <col min="13055" max="13055" width="3.42578125" customWidth="1"/>
    <col min="13056" max="13056" width="102.5703125" customWidth="1"/>
    <col min="13057" max="13057" width="9.28515625" customWidth="1"/>
    <col min="13058" max="13058" width="16.42578125" customWidth="1"/>
    <col min="13059" max="13059" width="7" customWidth="1"/>
    <col min="13060" max="13060" width="153.28515625" customWidth="1"/>
    <col min="13311" max="13311" width="3.42578125" customWidth="1"/>
    <col min="13312" max="13312" width="102.5703125" customWidth="1"/>
    <col min="13313" max="13313" width="9.28515625" customWidth="1"/>
    <col min="13314" max="13314" width="16.42578125" customWidth="1"/>
    <col min="13315" max="13315" width="7" customWidth="1"/>
    <col min="13316" max="13316" width="153.28515625" customWidth="1"/>
    <col min="13567" max="13567" width="3.42578125" customWidth="1"/>
    <col min="13568" max="13568" width="102.5703125" customWidth="1"/>
    <col min="13569" max="13569" width="9.28515625" customWidth="1"/>
    <col min="13570" max="13570" width="16.42578125" customWidth="1"/>
    <col min="13571" max="13571" width="7" customWidth="1"/>
    <col min="13572" max="13572" width="153.28515625" customWidth="1"/>
    <col min="13823" max="13823" width="3.42578125" customWidth="1"/>
    <col min="13824" max="13824" width="102.5703125" customWidth="1"/>
    <col min="13825" max="13825" width="9.28515625" customWidth="1"/>
    <col min="13826" max="13826" width="16.42578125" customWidth="1"/>
    <col min="13827" max="13827" width="7" customWidth="1"/>
    <col min="13828" max="13828" width="153.28515625" customWidth="1"/>
    <col min="14079" max="14079" width="3.42578125" customWidth="1"/>
    <col min="14080" max="14080" width="102.5703125" customWidth="1"/>
    <col min="14081" max="14081" width="9.28515625" customWidth="1"/>
    <col min="14082" max="14082" width="16.42578125" customWidth="1"/>
    <col min="14083" max="14083" width="7" customWidth="1"/>
    <col min="14084" max="14084" width="153.28515625" customWidth="1"/>
    <col min="14335" max="14335" width="3.42578125" customWidth="1"/>
    <col min="14336" max="14336" width="102.5703125" customWidth="1"/>
    <col min="14337" max="14337" width="9.28515625" customWidth="1"/>
    <col min="14338" max="14338" width="16.42578125" customWidth="1"/>
    <col min="14339" max="14339" width="7" customWidth="1"/>
    <col min="14340" max="14340" width="153.28515625" customWidth="1"/>
    <col min="14591" max="14591" width="3.42578125" customWidth="1"/>
    <col min="14592" max="14592" width="102.5703125" customWidth="1"/>
    <col min="14593" max="14593" width="9.28515625" customWidth="1"/>
    <col min="14594" max="14594" width="16.42578125" customWidth="1"/>
    <col min="14595" max="14595" width="7" customWidth="1"/>
    <col min="14596" max="14596" width="153.28515625" customWidth="1"/>
    <col min="14847" max="14847" width="3.42578125" customWidth="1"/>
    <col min="14848" max="14848" width="102.5703125" customWidth="1"/>
    <col min="14849" max="14849" width="9.28515625" customWidth="1"/>
    <col min="14850" max="14850" width="16.42578125" customWidth="1"/>
    <col min="14851" max="14851" width="7" customWidth="1"/>
    <col min="14852" max="14852" width="153.28515625" customWidth="1"/>
    <col min="15103" max="15103" width="3.42578125" customWidth="1"/>
    <col min="15104" max="15104" width="102.5703125" customWidth="1"/>
    <col min="15105" max="15105" width="9.28515625" customWidth="1"/>
    <col min="15106" max="15106" width="16.42578125" customWidth="1"/>
    <col min="15107" max="15107" width="7" customWidth="1"/>
    <col min="15108" max="15108" width="153.28515625" customWidth="1"/>
    <col min="15359" max="15359" width="3.42578125" customWidth="1"/>
    <col min="15360" max="15360" width="102.5703125" customWidth="1"/>
    <col min="15361" max="15361" width="9.28515625" customWidth="1"/>
    <col min="15362" max="15362" width="16.42578125" customWidth="1"/>
    <col min="15363" max="15363" width="7" customWidth="1"/>
    <col min="15364" max="15364" width="153.28515625" customWidth="1"/>
    <col min="15615" max="15615" width="3.42578125" customWidth="1"/>
    <col min="15616" max="15616" width="102.5703125" customWidth="1"/>
    <col min="15617" max="15617" width="9.28515625" customWidth="1"/>
    <col min="15618" max="15618" width="16.42578125" customWidth="1"/>
    <col min="15619" max="15619" width="7" customWidth="1"/>
    <col min="15620" max="15620" width="153.28515625" customWidth="1"/>
    <col min="15871" max="15871" width="3.42578125" customWidth="1"/>
    <col min="15872" max="15872" width="102.5703125" customWidth="1"/>
    <col min="15873" max="15873" width="9.28515625" customWidth="1"/>
    <col min="15874" max="15874" width="16.42578125" customWidth="1"/>
    <col min="15875" max="15875" width="7" customWidth="1"/>
    <col min="15876" max="15876" width="153.28515625" customWidth="1"/>
    <col min="16127" max="16127" width="3.42578125" customWidth="1"/>
    <col min="16128" max="16128" width="102.5703125" customWidth="1"/>
    <col min="16129" max="16129" width="9.28515625" customWidth="1"/>
    <col min="16130" max="16130" width="16.42578125" customWidth="1"/>
    <col min="16131" max="16131" width="7" customWidth="1"/>
    <col min="16132" max="16132" width="153.28515625" customWidth="1"/>
  </cols>
  <sheetData>
    <row r="1" spans="1:4" ht="15.75" x14ac:dyDescent="0.25">
      <c r="A1" s="16" t="s">
        <v>4</v>
      </c>
      <c r="B1" s="17"/>
      <c r="C1" s="17"/>
      <c r="D1" s="17"/>
    </row>
    <row r="2" spans="1:4" ht="15.75" x14ac:dyDescent="0.25">
      <c r="A2" s="16" t="s">
        <v>5</v>
      </c>
      <c r="B2" s="17"/>
      <c r="C2" s="17"/>
      <c r="D2" s="17"/>
    </row>
    <row r="3" spans="1:4" ht="15.75" x14ac:dyDescent="0.25">
      <c r="A3" s="2"/>
      <c r="B3" s="3"/>
      <c r="C3" s="3"/>
      <c r="D3" s="3"/>
    </row>
    <row r="4" spans="1:4" ht="15.75" x14ac:dyDescent="0.25">
      <c r="A4" s="18" t="s">
        <v>7</v>
      </c>
      <c r="B4" s="19"/>
      <c r="C4" s="19"/>
      <c r="D4" s="19"/>
    </row>
    <row r="5" spans="1:4" x14ac:dyDescent="0.25">
      <c r="A5" s="4" t="s">
        <v>0</v>
      </c>
      <c r="B5" s="4" t="s">
        <v>1</v>
      </c>
      <c r="C5" s="4" t="s">
        <v>2</v>
      </c>
      <c r="D5" s="4" t="s">
        <v>3</v>
      </c>
    </row>
    <row r="6" spans="1:4" x14ac:dyDescent="0.25">
      <c r="A6" s="4">
        <v>1</v>
      </c>
      <c r="B6" s="4" t="s">
        <v>8</v>
      </c>
      <c r="C6" s="5" t="s">
        <v>6</v>
      </c>
      <c r="D6" s="6">
        <v>1800</v>
      </c>
    </row>
    <row r="7" spans="1:4" x14ac:dyDescent="0.25">
      <c r="A7" s="4">
        <f>A6+1</f>
        <v>2</v>
      </c>
      <c r="B7" s="4" t="s">
        <v>9</v>
      </c>
      <c r="C7" s="5" t="s">
        <v>6</v>
      </c>
      <c r="D7" s="6">
        <v>1800</v>
      </c>
    </row>
    <row r="8" spans="1:4" x14ac:dyDescent="0.25">
      <c r="A8" s="4">
        <f t="shared" ref="A8:A17" si="0">A7+1</f>
        <v>3</v>
      </c>
      <c r="B8" s="4" t="s">
        <v>10</v>
      </c>
      <c r="C8" s="5" t="s">
        <v>6</v>
      </c>
      <c r="D8" s="6">
        <v>2500</v>
      </c>
    </row>
    <row r="9" spans="1:4" x14ac:dyDescent="0.25">
      <c r="A9" s="4">
        <f t="shared" si="0"/>
        <v>4</v>
      </c>
      <c r="B9" s="4" t="s">
        <v>11</v>
      </c>
      <c r="C9" s="5" t="s">
        <v>6</v>
      </c>
      <c r="D9" s="6">
        <v>2000</v>
      </c>
    </row>
    <row r="10" spans="1:4" x14ac:dyDescent="0.25">
      <c r="A10" s="4">
        <f t="shared" si="0"/>
        <v>5</v>
      </c>
      <c r="B10" s="4" t="s">
        <v>12</v>
      </c>
      <c r="C10" s="5" t="s">
        <v>6</v>
      </c>
      <c r="D10" s="6">
        <v>2000</v>
      </c>
    </row>
    <row r="11" spans="1:4" x14ac:dyDescent="0.25">
      <c r="A11" s="4">
        <f t="shared" si="0"/>
        <v>6</v>
      </c>
      <c r="B11" s="4" t="s">
        <v>13</v>
      </c>
      <c r="C11" s="5" t="s">
        <v>6</v>
      </c>
      <c r="D11" s="6">
        <v>2200</v>
      </c>
    </row>
    <row r="12" spans="1:4" x14ac:dyDescent="0.25">
      <c r="A12" s="4">
        <f t="shared" si="0"/>
        <v>7</v>
      </c>
      <c r="B12" s="4" t="s">
        <v>14</v>
      </c>
      <c r="C12" s="5" t="s">
        <v>6</v>
      </c>
      <c r="D12" s="6">
        <v>2500</v>
      </c>
    </row>
    <row r="13" spans="1:4" x14ac:dyDescent="0.25">
      <c r="A13" s="4">
        <f t="shared" si="0"/>
        <v>8</v>
      </c>
      <c r="B13" s="4" t="s">
        <v>15</v>
      </c>
      <c r="C13" s="5" t="s">
        <v>6</v>
      </c>
      <c r="D13" s="6">
        <v>2500</v>
      </c>
    </row>
    <row r="14" spans="1:4" x14ac:dyDescent="0.25">
      <c r="A14" s="4">
        <f t="shared" si="0"/>
        <v>9</v>
      </c>
      <c r="B14" s="4" t="s">
        <v>16</v>
      </c>
      <c r="C14" s="5" t="s">
        <v>6</v>
      </c>
      <c r="D14" s="6">
        <v>2800</v>
      </c>
    </row>
    <row r="15" spans="1:4" x14ac:dyDescent="0.25">
      <c r="A15" s="4">
        <f t="shared" si="0"/>
        <v>10</v>
      </c>
      <c r="B15" s="4" t="s">
        <v>17</v>
      </c>
      <c r="C15" s="5" t="s">
        <v>6</v>
      </c>
      <c r="D15" s="6">
        <v>3000</v>
      </c>
    </row>
    <row r="16" spans="1:4" x14ac:dyDescent="0.25">
      <c r="A16" s="4">
        <f t="shared" si="0"/>
        <v>11</v>
      </c>
      <c r="B16" s="4" t="s">
        <v>18</v>
      </c>
      <c r="C16" s="5" t="s">
        <v>6</v>
      </c>
      <c r="D16" s="6">
        <v>3000</v>
      </c>
    </row>
    <row r="17" spans="1:4" x14ac:dyDescent="0.25">
      <c r="A17" s="4">
        <f t="shared" si="0"/>
        <v>12</v>
      </c>
      <c r="B17" s="4" t="s">
        <v>19</v>
      </c>
      <c r="C17" s="5" t="s">
        <v>6</v>
      </c>
      <c r="D17" s="6">
        <v>3000</v>
      </c>
    </row>
    <row r="18" spans="1:4" x14ac:dyDescent="0.25">
      <c r="C18" s="1"/>
      <c r="D18" s="1"/>
    </row>
    <row r="19" spans="1:4" x14ac:dyDescent="0.25">
      <c r="C19" s="1"/>
      <c r="D19" s="1"/>
    </row>
    <row r="20" spans="1:4" ht="15.75" x14ac:dyDescent="0.25">
      <c r="A20" s="20" t="s">
        <v>20</v>
      </c>
      <c r="B20" s="21"/>
      <c r="C20" s="21"/>
      <c r="D20" s="21"/>
    </row>
    <row r="21" spans="1:4" x14ac:dyDescent="0.25">
      <c r="A21" s="4">
        <f>A17+1</f>
        <v>13</v>
      </c>
      <c r="B21" s="4" t="s">
        <v>44</v>
      </c>
      <c r="C21" s="5" t="s">
        <v>22</v>
      </c>
      <c r="D21" s="6">
        <v>1500</v>
      </c>
    </row>
    <row r="22" spans="1:4" x14ac:dyDescent="0.25">
      <c r="A22" s="4">
        <f>A21+1</f>
        <v>14</v>
      </c>
      <c r="B22" s="4" t="s">
        <v>37</v>
      </c>
      <c r="C22" s="5" t="s">
        <v>22</v>
      </c>
      <c r="D22" s="6" t="s">
        <v>35</v>
      </c>
    </row>
    <row r="23" spans="1:4" x14ac:dyDescent="0.25">
      <c r="A23" s="4">
        <f t="shared" ref="A23:A54" si="1">A22+1</f>
        <v>15</v>
      </c>
      <c r="B23" s="4" t="s">
        <v>38</v>
      </c>
      <c r="C23" s="5" t="s">
        <v>64</v>
      </c>
      <c r="D23" s="6">
        <v>9000</v>
      </c>
    </row>
    <row r="24" spans="1:4" x14ac:dyDescent="0.25">
      <c r="A24" s="4">
        <f t="shared" si="1"/>
        <v>16</v>
      </c>
      <c r="B24" s="4" t="s">
        <v>43</v>
      </c>
      <c r="C24" s="5" t="s">
        <v>22</v>
      </c>
      <c r="D24" s="6">
        <v>1500</v>
      </c>
    </row>
    <row r="25" spans="1:4" x14ac:dyDescent="0.25">
      <c r="A25" s="4">
        <f t="shared" si="1"/>
        <v>17</v>
      </c>
      <c r="B25" s="4" t="s">
        <v>21</v>
      </c>
      <c r="C25" s="5" t="s">
        <v>22</v>
      </c>
      <c r="D25" s="6">
        <v>600</v>
      </c>
    </row>
    <row r="26" spans="1:4" x14ac:dyDescent="0.25">
      <c r="A26" s="4">
        <f t="shared" si="1"/>
        <v>18</v>
      </c>
      <c r="B26" s="4" t="s">
        <v>23</v>
      </c>
      <c r="C26" s="5" t="s">
        <v>22</v>
      </c>
      <c r="D26" s="6">
        <v>700</v>
      </c>
    </row>
    <row r="27" spans="1:4" x14ac:dyDescent="0.25">
      <c r="A27" s="4">
        <f t="shared" si="1"/>
        <v>19</v>
      </c>
      <c r="B27" s="4" t="s">
        <v>24</v>
      </c>
      <c r="C27" s="5" t="s">
        <v>22</v>
      </c>
      <c r="D27" s="6">
        <v>800</v>
      </c>
    </row>
    <row r="28" spans="1:4" x14ac:dyDescent="0.25">
      <c r="A28" s="4">
        <f t="shared" si="1"/>
        <v>20</v>
      </c>
      <c r="B28" s="4" t="s">
        <v>25</v>
      </c>
      <c r="C28" s="5" t="s">
        <v>22</v>
      </c>
      <c r="D28" s="6">
        <v>800</v>
      </c>
    </row>
    <row r="29" spans="1:4" x14ac:dyDescent="0.25">
      <c r="A29" s="4">
        <f t="shared" si="1"/>
        <v>21</v>
      </c>
      <c r="B29" s="4" t="s">
        <v>27</v>
      </c>
      <c r="C29" s="5" t="s">
        <v>22</v>
      </c>
      <c r="D29" s="6">
        <v>700</v>
      </c>
    </row>
    <row r="30" spans="1:4" x14ac:dyDescent="0.25">
      <c r="A30" s="4">
        <f t="shared" si="1"/>
        <v>22</v>
      </c>
      <c r="B30" s="4" t="s">
        <v>26</v>
      </c>
      <c r="C30" s="5" t="s">
        <v>22</v>
      </c>
      <c r="D30" s="6">
        <v>700</v>
      </c>
    </row>
    <row r="31" spans="1:4" x14ac:dyDescent="0.25">
      <c r="A31" s="4">
        <f t="shared" si="1"/>
        <v>23</v>
      </c>
      <c r="B31" s="4" t="s">
        <v>45</v>
      </c>
      <c r="C31" s="5" t="s">
        <v>22</v>
      </c>
      <c r="D31" s="7">
        <v>700</v>
      </c>
    </row>
    <row r="32" spans="1:4" x14ac:dyDescent="0.25">
      <c r="A32" s="4">
        <f t="shared" si="1"/>
        <v>24</v>
      </c>
      <c r="B32" s="4" t="s">
        <v>46</v>
      </c>
      <c r="C32" s="5" t="s">
        <v>22</v>
      </c>
      <c r="D32" s="7">
        <v>700</v>
      </c>
    </row>
    <row r="33" spans="1:4" x14ac:dyDescent="0.25">
      <c r="A33" s="4">
        <f t="shared" si="1"/>
        <v>25</v>
      </c>
      <c r="B33" s="4" t="s">
        <v>47</v>
      </c>
      <c r="C33" s="5" t="s">
        <v>22</v>
      </c>
      <c r="D33" s="7">
        <v>1000</v>
      </c>
    </row>
    <row r="34" spans="1:4" x14ac:dyDescent="0.25">
      <c r="A34" s="4">
        <f t="shared" si="1"/>
        <v>26</v>
      </c>
      <c r="B34" s="4" t="s">
        <v>42</v>
      </c>
      <c r="C34" s="5" t="s">
        <v>22</v>
      </c>
      <c r="D34" s="6">
        <v>1400</v>
      </c>
    </row>
    <row r="35" spans="1:4" x14ac:dyDescent="0.25">
      <c r="A35" s="4">
        <f t="shared" si="1"/>
        <v>27</v>
      </c>
      <c r="B35" s="4" t="s">
        <v>41</v>
      </c>
      <c r="C35" s="5" t="s">
        <v>22</v>
      </c>
      <c r="D35" s="6">
        <v>1500</v>
      </c>
    </row>
    <row r="36" spans="1:4" x14ac:dyDescent="0.25">
      <c r="A36" s="4">
        <f t="shared" si="1"/>
        <v>28</v>
      </c>
      <c r="B36" s="4" t="s">
        <v>39</v>
      </c>
      <c r="C36" s="5" t="s">
        <v>22</v>
      </c>
      <c r="D36" s="6">
        <v>250</v>
      </c>
    </row>
    <row r="37" spans="1:4" x14ac:dyDescent="0.25">
      <c r="A37" s="4">
        <f t="shared" si="1"/>
        <v>29</v>
      </c>
      <c r="B37" s="4" t="s">
        <v>48</v>
      </c>
      <c r="C37" s="5" t="s">
        <v>22</v>
      </c>
      <c r="D37" s="7">
        <v>800</v>
      </c>
    </row>
    <row r="38" spans="1:4" x14ac:dyDescent="0.25">
      <c r="A38" s="4">
        <f t="shared" si="1"/>
        <v>30</v>
      </c>
      <c r="B38" s="4" t="s">
        <v>49</v>
      </c>
      <c r="C38" s="5" t="s">
        <v>22</v>
      </c>
      <c r="D38" s="7">
        <v>300</v>
      </c>
    </row>
    <row r="39" spans="1:4" x14ac:dyDescent="0.25">
      <c r="A39" s="4">
        <f t="shared" si="1"/>
        <v>31</v>
      </c>
      <c r="B39" s="4" t="s">
        <v>40</v>
      </c>
      <c r="C39" s="5" t="s">
        <v>22</v>
      </c>
      <c r="D39" s="6" t="s">
        <v>35</v>
      </c>
    </row>
    <row r="40" spans="1:4" x14ac:dyDescent="0.25">
      <c r="A40" s="4">
        <f t="shared" si="1"/>
        <v>32</v>
      </c>
      <c r="B40" s="4" t="s">
        <v>50</v>
      </c>
      <c r="C40" s="5" t="s">
        <v>22</v>
      </c>
      <c r="D40" s="7">
        <v>700</v>
      </c>
    </row>
    <row r="41" spans="1:4" x14ac:dyDescent="0.25">
      <c r="A41" s="4">
        <f t="shared" si="1"/>
        <v>33</v>
      </c>
      <c r="B41" s="4" t="s">
        <v>51</v>
      </c>
      <c r="C41" s="5" t="s">
        <v>22</v>
      </c>
      <c r="D41" s="7">
        <v>700</v>
      </c>
    </row>
    <row r="42" spans="1:4" x14ac:dyDescent="0.25">
      <c r="A42" s="4">
        <f t="shared" si="1"/>
        <v>34</v>
      </c>
      <c r="B42" s="4" t="s">
        <v>28</v>
      </c>
      <c r="C42" s="5" t="s">
        <v>22</v>
      </c>
      <c r="D42" s="6" t="s">
        <v>35</v>
      </c>
    </row>
    <row r="43" spans="1:4" x14ac:dyDescent="0.25">
      <c r="A43" s="4">
        <f t="shared" si="1"/>
        <v>35</v>
      </c>
      <c r="B43" s="4" t="s">
        <v>52</v>
      </c>
      <c r="C43" s="5" t="s">
        <v>22</v>
      </c>
      <c r="D43" s="6" t="s">
        <v>35</v>
      </c>
    </row>
    <row r="44" spans="1:4" x14ac:dyDescent="0.25">
      <c r="A44" s="4">
        <f t="shared" si="1"/>
        <v>36</v>
      </c>
      <c r="B44" s="4" t="s">
        <v>53</v>
      </c>
      <c r="C44" s="5" t="s">
        <v>22</v>
      </c>
      <c r="D44" s="6">
        <v>800</v>
      </c>
    </row>
    <row r="45" spans="1:4" x14ac:dyDescent="0.25">
      <c r="A45" s="4">
        <f t="shared" si="1"/>
        <v>37</v>
      </c>
      <c r="B45" s="4" t="s">
        <v>54</v>
      </c>
      <c r="C45" s="5" t="s">
        <v>22</v>
      </c>
      <c r="D45" s="7">
        <v>450</v>
      </c>
    </row>
    <row r="46" spans="1:4" x14ac:dyDescent="0.25">
      <c r="A46" s="4">
        <f t="shared" si="1"/>
        <v>38</v>
      </c>
      <c r="B46" s="4" t="s">
        <v>55</v>
      </c>
      <c r="C46" s="5" t="s">
        <v>22</v>
      </c>
      <c r="D46" s="6">
        <v>600</v>
      </c>
    </row>
    <row r="47" spans="1:4" x14ac:dyDescent="0.25">
      <c r="A47" s="4">
        <f t="shared" si="1"/>
        <v>39</v>
      </c>
      <c r="B47" s="4" t="s">
        <v>56</v>
      </c>
      <c r="C47" s="5" t="s">
        <v>22</v>
      </c>
      <c r="D47" s="6">
        <v>2800</v>
      </c>
    </row>
    <row r="48" spans="1:4" x14ac:dyDescent="0.25">
      <c r="A48" s="4">
        <f t="shared" si="1"/>
        <v>40</v>
      </c>
      <c r="B48" s="4" t="s">
        <v>57</v>
      </c>
      <c r="C48" s="5" t="s">
        <v>22</v>
      </c>
      <c r="D48" s="6">
        <v>2800</v>
      </c>
    </row>
    <row r="49" spans="1:4" x14ac:dyDescent="0.25">
      <c r="A49" s="4">
        <f t="shared" si="1"/>
        <v>41</v>
      </c>
      <c r="B49" s="4" t="s">
        <v>58</v>
      </c>
      <c r="C49" s="5" t="s">
        <v>22</v>
      </c>
      <c r="D49" s="6">
        <v>2800</v>
      </c>
    </row>
    <row r="50" spans="1:4" x14ac:dyDescent="0.25">
      <c r="A50" s="4">
        <f t="shared" si="1"/>
        <v>42</v>
      </c>
      <c r="B50" s="4" t="s">
        <v>59</v>
      </c>
      <c r="C50" s="5" t="s">
        <v>22</v>
      </c>
      <c r="D50" s="6">
        <v>2950</v>
      </c>
    </row>
    <row r="51" spans="1:4" x14ac:dyDescent="0.25">
      <c r="A51" s="4">
        <f t="shared" si="1"/>
        <v>43</v>
      </c>
      <c r="B51" s="4" t="s">
        <v>60</v>
      </c>
      <c r="C51" s="5" t="s">
        <v>22</v>
      </c>
      <c r="D51" s="6">
        <v>2950</v>
      </c>
    </row>
    <row r="52" spans="1:4" x14ac:dyDescent="0.25">
      <c r="A52" s="4">
        <f t="shared" si="1"/>
        <v>44</v>
      </c>
      <c r="B52" s="4" t="s">
        <v>61</v>
      </c>
      <c r="C52" s="5" t="s">
        <v>22</v>
      </c>
      <c r="D52" s="6">
        <v>2950</v>
      </c>
    </row>
    <row r="53" spans="1:4" x14ac:dyDescent="0.25">
      <c r="A53" s="4">
        <f t="shared" si="1"/>
        <v>45</v>
      </c>
      <c r="B53" s="4" t="s">
        <v>62</v>
      </c>
      <c r="C53" s="5" t="s">
        <v>22</v>
      </c>
      <c r="D53" s="6">
        <v>800</v>
      </c>
    </row>
    <row r="54" spans="1:4" x14ac:dyDescent="0.25">
      <c r="A54" s="4">
        <f t="shared" si="1"/>
        <v>46</v>
      </c>
      <c r="B54" s="4" t="s">
        <v>63</v>
      </c>
      <c r="C54" s="5" t="s">
        <v>22</v>
      </c>
      <c r="D54" s="6">
        <v>650</v>
      </c>
    </row>
    <row r="57" spans="1:4" ht="15.75" x14ac:dyDescent="0.25">
      <c r="A57" s="20" t="s">
        <v>29</v>
      </c>
      <c r="B57" s="21"/>
      <c r="C57" s="21"/>
      <c r="D57" s="21"/>
    </row>
    <row r="58" spans="1:4" x14ac:dyDescent="0.25">
      <c r="A58" s="4">
        <f>A54+1</f>
        <v>47</v>
      </c>
      <c r="B58" s="4" t="s">
        <v>30</v>
      </c>
      <c r="C58" s="5" t="s">
        <v>36</v>
      </c>
      <c r="D58" s="6" t="s">
        <v>35</v>
      </c>
    </row>
    <row r="59" spans="1:4" x14ac:dyDescent="0.25">
      <c r="A59" s="4">
        <f>A58+1</f>
        <v>48</v>
      </c>
      <c r="B59" s="4" t="s">
        <v>31</v>
      </c>
      <c r="C59" s="5" t="s">
        <v>36</v>
      </c>
      <c r="D59" s="6">
        <v>400</v>
      </c>
    </row>
    <row r="60" spans="1:4" x14ac:dyDescent="0.25">
      <c r="A60" s="4">
        <f t="shared" ref="A60:A62" si="2">A59+1</f>
        <v>49</v>
      </c>
      <c r="B60" s="4" t="s">
        <v>32</v>
      </c>
      <c r="C60" s="5" t="s">
        <v>36</v>
      </c>
      <c r="D60" s="6">
        <v>200</v>
      </c>
    </row>
    <row r="61" spans="1:4" x14ac:dyDescent="0.25">
      <c r="A61" s="4">
        <f t="shared" si="2"/>
        <v>50</v>
      </c>
      <c r="B61" s="4" t="s">
        <v>33</v>
      </c>
      <c r="C61" s="5" t="s">
        <v>36</v>
      </c>
      <c r="D61" s="6" t="s">
        <v>35</v>
      </c>
    </row>
    <row r="62" spans="1:4" x14ac:dyDescent="0.25">
      <c r="A62" s="4">
        <f t="shared" si="2"/>
        <v>51</v>
      </c>
      <c r="B62" s="4" t="s">
        <v>34</v>
      </c>
      <c r="C62" s="5" t="s">
        <v>36</v>
      </c>
      <c r="D62" s="6" t="s">
        <v>35</v>
      </c>
    </row>
    <row r="65" spans="2:7" ht="15" customHeight="1" x14ac:dyDescent="0.25">
      <c r="B65" s="13" t="s">
        <v>65</v>
      </c>
      <c r="C65" s="14"/>
      <c r="D65" s="15"/>
    </row>
    <row r="66" spans="2:7" ht="45" x14ac:dyDescent="0.25">
      <c r="B66" s="9" t="s">
        <v>66</v>
      </c>
      <c r="C66" s="9" t="s">
        <v>67</v>
      </c>
      <c r="D66" s="9" t="s">
        <v>68</v>
      </c>
      <c r="E66" s="9" t="s">
        <v>69</v>
      </c>
      <c r="F66" s="9" t="s">
        <v>70</v>
      </c>
      <c r="G66" s="9" t="s">
        <v>71</v>
      </c>
    </row>
    <row r="67" spans="2:7" ht="60" x14ac:dyDescent="0.25">
      <c r="B67" s="8" t="s">
        <v>72</v>
      </c>
      <c r="C67" s="12" t="s">
        <v>84</v>
      </c>
      <c r="D67" s="12" t="s">
        <v>85</v>
      </c>
      <c r="E67" s="12" t="s">
        <v>86</v>
      </c>
      <c r="F67" s="12" t="s">
        <v>87</v>
      </c>
      <c r="G67" s="12" t="s">
        <v>88</v>
      </c>
    </row>
    <row r="68" spans="2:7" x14ac:dyDescent="0.25">
      <c r="B68" s="8" t="s">
        <v>73</v>
      </c>
      <c r="C68" s="11">
        <f>500+7000</f>
        <v>7500</v>
      </c>
      <c r="D68" s="11">
        <f>500+8200</f>
        <v>8700</v>
      </c>
      <c r="E68" s="11">
        <f>500+9500</f>
        <v>10000</v>
      </c>
      <c r="F68" s="11">
        <f>500+11000</f>
        <v>11500</v>
      </c>
      <c r="G68" s="11">
        <f>500+12500</f>
        <v>13000</v>
      </c>
    </row>
    <row r="69" spans="2:7" x14ac:dyDescent="0.25">
      <c r="B69" s="8" t="s">
        <v>74</v>
      </c>
      <c r="C69" s="11">
        <f>500+9000</f>
        <v>9500</v>
      </c>
      <c r="D69" s="11">
        <f>500+10400</f>
        <v>10900</v>
      </c>
      <c r="E69" s="11">
        <f>500+12000</f>
        <v>12500</v>
      </c>
      <c r="F69" s="11">
        <f>500+14000</f>
        <v>14500</v>
      </c>
      <c r="G69" s="11">
        <f>500+16000</f>
        <v>16500</v>
      </c>
    </row>
    <row r="70" spans="2:7" x14ac:dyDescent="0.25">
      <c r="B70" s="8" t="s">
        <v>76</v>
      </c>
      <c r="C70" s="11">
        <f>500+11000</f>
        <v>11500</v>
      </c>
      <c r="D70" s="11">
        <f>500+12600</f>
        <v>13100</v>
      </c>
      <c r="E70" s="11">
        <f>500+14500</f>
        <v>15000</v>
      </c>
      <c r="F70" s="11">
        <f>500+17000</f>
        <v>17500</v>
      </c>
      <c r="G70" s="11">
        <f>500+19500</f>
        <v>20000</v>
      </c>
    </row>
    <row r="71" spans="2:7" x14ac:dyDescent="0.25">
      <c r="B71" s="8" t="s">
        <v>75</v>
      </c>
      <c r="C71" s="11">
        <f>500+13000</f>
        <v>13500</v>
      </c>
      <c r="D71" s="11">
        <f>500+14800</f>
        <v>15300</v>
      </c>
      <c r="E71" s="11">
        <f>500+17000</f>
        <v>17500</v>
      </c>
      <c r="F71" s="11">
        <f>500+20000</f>
        <v>20500</v>
      </c>
      <c r="G71" s="11">
        <f>500+23000</f>
        <v>23500</v>
      </c>
    </row>
    <row r="72" spans="2:7" x14ac:dyDescent="0.25">
      <c r="B72" s="8" t="s">
        <v>77</v>
      </c>
      <c r="C72" s="11">
        <f>500+16000</f>
        <v>16500</v>
      </c>
      <c r="D72" s="11">
        <f>500+17000</f>
        <v>17500</v>
      </c>
      <c r="E72" s="11">
        <f>500+19500</f>
        <v>20000</v>
      </c>
      <c r="F72" s="11">
        <f>500+23000</f>
        <v>23500</v>
      </c>
      <c r="G72" s="11">
        <f>500+26500</f>
        <v>27000</v>
      </c>
    </row>
    <row r="73" spans="2:7" x14ac:dyDescent="0.25">
      <c r="B73" s="8" t="s">
        <v>78</v>
      </c>
      <c r="C73" s="10" t="s">
        <v>79</v>
      </c>
      <c r="D73" s="10" t="s">
        <v>80</v>
      </c>
      <c r="E73" s="10" t="s">
        <v>81</v>
      </c>
      <c r="F73" s="10" t="s">
        <v>82</v>
      </c>
      <c r="G73" s="10" t="s">
        <v>83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B65:D65"/>
    <mergeCell ref="A1:D1"/>
    <mergeCell ref="A2:D2"/>
    <mergeCell ref="A4:D4"/>
    <mergeCell ref="A20:D20"/>
    <mergeCell ref="A57:D57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natalier natalier</dc:creator>
  <cp:lastModifiedBy>Сергей Крутько</cp:lastModifiedBy>
  <dcterms:created xsi:type="dcterms:W3CDTF">2020-03-20T20:30:02Z</dcterms:created>
  <dcterms:modified xsi:type="dcterms:W3CDTF">2023-03-29T11:53:21Z</dcterms:modified>
</cp:coreProperties>
</file>